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2915" windowHeight="72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26" i="1"/>
  <c r="D28" i="1" s="1"/>
  <c r="B33" i="1" l="1"/>
</calcChain>
</file>

<file path=xl/sharedStrings.xml><?xml version="1.0" encoding="utf-8"?>
<sst xmlns="http://schemas.openxmlformats.org/spreadsheetml/2006/main" count="60" uniqueCount="60">
  <si>
    <t>Belgium</t>
  </si>
  <si>
    <t>Croatia</t>
  </si>
  <si>
    <t>Czech Republik</t>
  </si>
  <si>
    <t>Denmark</t>
  </si>
  <si>
    <t>France</t>
  </si>
  <si>
    <t>Germany</t>
  </si>
  <si>
    <t>Greece</t>
  </si>
  <si>
    <t>Ireland</t>
  </si>
  <si>
    <t>Italy</t>
  </si>
  <si>
    <t>Malta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</si>
  <si>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</si>
  <si>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</si>
  <si>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</si>
  <si>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</si>
  <si>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</si>
  <si>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</si>
  <si>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</si>
  <si>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</si>
  <si>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</si>
  <si>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</si>
  <si>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United Kingdom</t>
  </si>
  <si>
    <t>Bosnia and Herzegovina</t>
  </si>
  <si>
    <t>Finland</t>
  </si>
  <si>
    <t>Country</t>
  </si>
  <si>
    <t>BE</t>
  </si>
  <si>
    <t>BA</t>
  </si>
  <si>
    <t>HR</t>
  </si>
  <si>
    <t>CZ</t>
  </si>
  <si>
    <t>DK</t>
  </si>
  <si>
    <t>FI</t>
  </si>
  <si>
    <t>FR</t>
  </si>
  <si>
    <t>DE</t>
  </si>
  <si>
    <t>GR</t>
  </si>
  <si>
    <t>IE</t>
  </si>
  <si>
    <t>IT</t>
  </si>
  <si>
    <t>MT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</si>
  <si>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</si>
  <si>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</si>
  <si>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</si>
  <si>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</si>
  <si>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</si>
  <si>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</si>
  <si>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</si>
  <si>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</si>
  <si>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</si>
  <si>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</si>
  <si>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RS</t>
  </si>
  <si>
    <t>Daily Allowance</t>
  </si>
  <si>
    <t>Host country</t>
  </si>
  <si>
    <t>möglicher Zuschuss</t>
  </si>
  <si>
    <t>Host Country</t>
  </si>
  <si>
    <t>Min</t>
  </si>
  <si>
    <t>Max</t>
  </si>
  <si>
    <t>Quotient</t>
  </si>
  <si>
    <t>Daily Allowance German travel law</t>
  </si>
  <si>
    <t>No. Of days</t>
  </si>
  <si>
    <t>Daily allowance</t>
  </si>
  <si>
    <t>max. 1</t>
  </si>
  <si>
    <t>max.  2</t>
  </si>
  <si>
    <t>round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</si>
</sst>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2" fillId="2" borderId="0" xfId="1" applyFont="1" applyFill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4" workbookViewId="0">
      <selection activeCell="H4" sqref="H4"/>
    </sheetView>
  </sheetViews>
  <sheetFormatPr baseColWidth="10" defaultRowHeight="15" x14ac:dyDescent="0.25"/>
  <cols>
    <col min="1" max="1" width="22.7109375" style="3" customWidth="1"/>
    <col min="2" max="2" width="12.42578125" bestFit="1" customWidth="1"/>
    <col min="3" max="3" width="32.28515625" bestFit="1" customWidth="1"/>
    <col min="4" max="4" width="15.140625" style="3" bestFit="1" customWidth="1"/>
  </cols>
  <sheetData>
    <row r="1" spans="1:4" s="1" customFormat="1" x14ac:dyDescent="0.25">
      <c r="A1" s="4" t="s">
        <v>23</v>
      </c>
      <c r="B1" s="1" t="s">
        <v>50</v>
      </c>
      <c r="C1" s="1" t="s">
        <v>54</v>
      </c>
      <c r="D1" s="2" t="s">
        <v>47</v>
      </c>
    </row>
    <row r="3" spans="1:4" x14ac:dyDescent="0.25">
      <c r="A3" s="3" t="s">
        <v>0</v>
      </c>
      <c r="B3" t="s">
        <v>24</v>
      </c>
      <c r="C3">
        <v>41</v>
      </c>
      <c r="D3" s="3">
        <f>MROUND((MIN(60+$D$28*($C3-$C$26),90)),$D$29)</f>
        <v>75</v>
      </c>
    </row>
    <row r="4" spans="1:4" x14ac:dyDescent="0.25">
      <c r="A4" s="3" t="s">
        <v>21</v>
      </c>
      <c r="B4" t="s">
        <v>25</v>
      </c>
      <c r="C4">
        <v>24</v>
      </c>
      <c r="D4" s="3">
        <f t="shared" ref="D4:D25" si="0">MROUND((MIN(60+$D$28*($C4-$C$26),90)),$D$29)</f>
        <v>60</v>
      </c>
    </row>
    <row r="5" spans="1:4" x14ac:dyDescent="0.25">
      <c r="A5" s="3" t="s">
        <v>1</v>
      </c>
      <c r="B5" t="s">
        <v>26</v>
      </c>
      <c r="C5">
        <v>29</v>
      </c>
      <c r="D5" s="3">
        <f t="shared" si="0"/>
        <v>65</v>
      </c>
    </row>
    <row r="6" spans="1:4" x14ac:dyDescent="0.25">
      <c r="A6" s="3" t="s">
        <v>2</v>
      </c>
      <c r="B6" t="s">
        <v>27</v>
      </c>
      <c r="C6">
        <v>24</v>
      </c>
      <c r="D6" s="3">
        <f t="shared" si="0"/>
        <v>60</v>
      </c>
    </row>
    <row r="7" spans="1:4" x14ac:dyDescent="0.25">
      <c r="A7" s="3" t="s">
        <v>3</v>
      </c>
      <c r="B7" t="s">
        <v>28</v>
      </c>
      <c r="C7">
        <v>60</v>
      </c>
      <c r="D7" s="3">
        <f t="shared" si="0"/>
        <v>90</v>
      </c>
    </row>
    <row r="8" spans="1:4" x14ac:dyDescent="0.25">
      <c r="A8" s="3" t="s">
        <v>22</v>
      </c>
      <c r="B8" t="s">
        <v>29</v>
      </c>
      <c r="C8">
        <v>39</v>
      </c>
      <c r="D8" s="3">
        <f t="shared" si="0"/>
        <v>75</v>
      </c>
    </row>
    <row r="9" spans="1:4" x14ac:dyDescent="0.25">
      <c r="A9" s="3" t="s">
        <v>4</v>
      </c>
      <c r="B9" t="s">
        <v>30</v>
      </c>
      <c r="C9">
        <v>53</v>
      </c>
      <c r="D9" s="3">
        <f t="shared" si="0"/>
        <v>85</v>
      </c>
    </row>
    <row r="10" spans="1:4" x14ac:dyDescent="0.25">
      <c r="A10" s="3" t="s">
        <v>5</v>
      </c>
      <c r="B10" t="s">
        <v>31</v>
      </c>
      <c r="C10">
        <v>55</v>
      </c>
      <c r="D10" s="3">
        <f t="shared" si="0"/>
        <v>85</v>
      </c>
    </row>
    <row r="11" spans="1:4" x14ac:dyDescent="0.25">
      <c r="A11" s="3" t="s">
        <v>6</v>
      </c>
      <c r="B11" t="s">
        <v>32</v>
      </c>
      <c r="C11">
        <v>42</v>
      </c>
      <c r="D11" s="3">
        <f t="shared" si="0"/>
        <v>75</v>
      </c>
    </row>
    <row r="12" spans="1:4" x14ac:dyDescent="0.25">
      <c r="A12" s="3" t="s">
        <v>7</v>
      </c>
      <c r="B12" t="s">
        <v>33</v>
      </c>
      <c r="C12">
        <v>42</v>
      </c>
      <c r="D12" s="3">
        <f t="shared" si="0"/>
        <v>75</v>
      </c>
    </row>
    <row r="13" spans="1:4" x14ac:dyDescent="0.25">
      <c r="A13" s="3" t="s">
        <v>8</v>
      </c>
      <c r="B13" t="s">
        <v>34</v>
      </c>
      <c r="C13">
        <v>34</v>
      </c>
      <c r="D13" s="3">
        <f t="shared" si="0"/>
        <v>70</v>
      </c>
    </row>
    <row r="14" spans="1:4" x14ac:dyDescent="0.25">
      <c r="A14" s="3" t="s">
        <v>9</v>
      </c>
      <c r="B14" t="s">
        <v>35</v>
      </c>
      <c r="C14">
        <v>30</v>
      </c>
      <c r="D14" s="3">
        <f t="shared" si="0"/>
        <v>65</v>
      </c>
    </row>
    <row r="15" spans="1:4" x14ac:dyDescent="0.25">
      <c r="A15" s="3" t="s">
        <v>10</v>
      </c>
      <c r="B15" t="s">
        <v>36</v>
      </c>
      <c r="C15">
        <v>64</v>
      </c>
      <c r="D15" s="3">
        <f t="shared" si="0"/>
        <v>90</v>
      </c>
    </row>
    <row r="16" spans="1:4" x14ac:dyDescent="0.25">
      <c r="A16" s="3" t="s">
        <v>11</v>
      </c>
      <c r="B16" t="s">
        <v>37</v>
      </c>
      <c r="C16">
        <v>30</v>
      </c>
      <c r="D16" s="3">
        <f t="shared" si="0"/>
        <v>65</v>
      </c>
    </row>
    <row r="17" spans="1:4" x14ac:dyDescent="0.25">
      <c r="A17" s="3" t="s">
        <v>12</v>
      </c>
      <c r="B17" t="s">
        <v>38</v>
      </c>
      <c r="C17">
        <v>33</v>
      </c>
      <c r="D17" s="3">
        <f t="shared" si="0"/>
        <v>70</v>
      </c>
    </row>
    <row r="18" spans="1:4" x14ac:dyDescent="0.25">
      <c r="A18" s="3" t="s">
        <v>13</v>
      </c>
      <c r="B18" t="s">
        <v>39</v>
      </c>
      <c r="C18">
        <v>27</v>
      </c>
      <c r="D18" s="3">
        <f t="shared" si="0"/>
        <v>65</v>
      </c>
    </row>
    <row r="19" spans="1:4" x14ac:dyDescent="0.25">
      <c r="A19" s="3" t="s">
        <v>14</v>
      </c>
      <c r="B19" t="s">
        <v>46</v>
      </c>
      <c r="C19">
        <v>30</v>
      </c>
      <c r="D19" s="3">
        <f t="shared" si="0"/>
        <v>65</v>
      </c>
    </row>
    <row r="20" spans="1:4" x14ac:dyDescent="0.25">
      <c r="A20" s="3" t="s">
        <v>15</v>
      </c>
      <c r="B20" t="s">
        <v>40</v>
      </c>
      <c r="C20">
        <v>24</v>
      </c>
      <c r="D20" s="3">
        <f t="shared" si="0"/>
        <v>60</v>
      </c>
    </row>
    <row r="21" spans="1:4" x14ac:dyDescent="0.25">
      <c r="A21" s="3" t="s">
        <v>16</v>
      </c>
      <c r="B21" t="s">
        <v>41</v>
      </c>
      <c r="C21">
        <v>30</v>
      </c>
      <c r="D21" s="3">
        <f t="shared" si="0"/>
        <v>65</v>
      </c>
    </row>
    <row r="22" spans="1:4" x14ac:dyDescent="0.25">
      <c r="A22" s="3" t="s">
        <v>17</v>
      </c>
      <c r="B22" t="s">
        <v>42</v>
      </c>
      <c r="C22">
        <v>36</v>
      </c>
      <c r="D22" s="3">
        <f t="shared" si="0"/>
        <v>70</v>
      </c>
    </row>
    <row r="23" spans="1:4" x14ac:dyDescent="0.25">
      <c r="A23" s="3" t="s">
        <v>18</v>
      </c>
      <c r="B23" t="s">
        <v>43</v>
      </c>
      <c r="C23">
        <v>72</v>
      </c>
      <c r="D23" s="3">
        <f t="shared" si="0"/>
        <v>90</v>
      </c>
    </row>
    <row r="24" spans="1:4" x14ac:dyDescent="0.25">
      <c r="A24" s="3" t="s">
        <v>19</v>
      </c>
      <c r="B24" t="s">
        <v>44</v>
      </c>
      <c r="C24">
        <v>48</v>
      </c>
      <c r="D24" s="3">
        <f t="shared" si="0"/>
        <v>80</v>
      </c>
    </row>
    <row r="25" spans="1:4" x14ac:dyDescent="0.25">
      <c r="A25" s="3" t="s">
        <v>20</v>
      </c>
      <c r="B25" t="s">
        <v>45</v>
      </c>
      <c r="C25">
        <v>57</v>
      </c>
      <c r="D25" s="3">
        <f t="shared" si="0"/>
        <v>90</v>
      </c>
    </row>
    <row r="26" spans="1:4" x14ac:dyDescent="0.25">
      <c r="B26" t="s">
        <v>51</v>
      </c>
      <c r="C26">
        <f>MIN(C3:C25)</f>
        <v>24</v>
      </c>
      <c r="D26" s="3">
        <v>60</v>
      </c>
    </row>
    <row r="27" spans="1:4" x14ac:dyDescent="0.25">
      <c r="B27" t="s">
        <v>52</v>
      </c>
      <c r="C27">
        <v>60</v>
      </c>
      <c r="D27" s="3">
        <v>90</v>
      </c>
    </row>
    <row r="28" spans="1:4" x14ac:dyDescent="0.25">
      <c r="C28" t="s">
        <v>53</v>
      </c>
      <c r="D28" s="3">
        <f>(D27-D26)/(C27-C26)</f>
        <v>0.83333333333333337</v>
      </c>
    </row>
    <row r="29" spans="1:4" x14ac:dyDescent="0.25">
      <c r="C29" t="s">
        <v>59</v>
      </c>
      <c r="D29" s="3">
        <v>5</v>
      </c>
    </row>
    <row r="30" spans="1:4" x14ac:dyDescent="0.25">
      <c r="A30" s="3" t="s">
        <v>48</v>
      </c>
    </row>
    <row r="31" spans="1:4" x14ac:dyDescent="0.25">
      <c r="A31" s="3" t="s">
        <v>55</v>
      </c>
    </row>
    <row r="32" spans="1:4" x14ac:dyDescent="0.25">
      <c r="A32" s="3" t="s">
        <v>56</v>
      </c>
    </row>
    <row r="33" spans="1:2" x14ac:dyDescent="0.25">
      <c r="A33" s="3" t="s">
        <v>49</v>
      </c>
      <c r="B33">
        <f>MIN(B31*B32,IF(B31&gt;93,3500,2500))</f>
        <v>0</v>
      </c>
    </row>
    <row r="34" spans="1:2" x14ac:dyDescent="0.25">
      <c r="A34" s="3" t="s">
        <v>57</v>
      </c>
      <c r="B34">
        <v>2500</v>
      </c>
    </row>
    <row r="35" spans="1:2" x14ac:dyDescent="0.25">
      <c r="A35" s="3" t="s">
        <v>58</v>
      </c>
      <c r="B35">
        <v>3500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Dingebauer</dc:creator>
  <cp:lastModifiedBy>Karina Dingebauer</cp:lastModifiedBy>
  <dcterms:created xsi:type="dcterms:W3CDTF">2013-04-18T11:42:40Z</dcterms:created>
  <dcterms:modified xsi:type="dcterms:W3CDTF">2013-05-23T09:42:59Z</dcterms:modified>
</cp:coreProperties>
</file>